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C48116A-6851-41BD-B3F6-A38930033A11}" xr6:coauthVersionLast="40" xr6:coauthVersionMax="40" xr10:uidLastSave="{00000000-0000-0000-0000-000000000000}"/>
  <bookViews>
    <workbookView xWindow="0" yWindow="0" windowWidth="19200" windowHeight="687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M17" i="1" l="1"/>
  <c r="N17" i="1"/>
  <c r="L17" i="1"/>
  <c r="B31" i="1" l="1"/>
  <c r="B32" i="1"/>
  <c r="B33" i="1"/>
  <c r="B34" i="1"/>
  <c r="B35" i="1"/>
  <c r="B36" i="1"/>
  <c r="B37" i="1"/>
  <c r="B38" i="1"/>
  <c r="B39" i="1"/>
  <c r="B40" i="1"/>
  <c r="B41" i="1"/>
  <c r="B42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L3" i="1" l="1"/>
  <c r="N47" i="1"/>
  <c r="E6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N43" i="1" l="1"/>
  <c r="N44" i="1" s="1"/>
  <c r="N45" i="1" s="1"/>
  <c r="N46" i="1" l="1"/>
</calcChain>
</file>

<file path=xl/sharedStrings.xml><?xml version="1.0" encoding="utf-8"?>
<sst xmlns="http://schemas.openxmlformats.org/spreadsheetml/2006/main" count="62" uniqueCount="56">
  <si>
    <t>委托加工协议附件二（询价单）</t>
  </si>
  <si>
    <t>《加工采购协议书》</t>
  </si>
  <si>
    <t>W0022A001D-43</t>
  </si>
  <si>
    <t>单号：</t>
  </si>
  <si>
    <t>-</t>
  </si>
  <si>
    <t>★厂家请仅填写</t>
  </si>
  <si>
    <t>蓝色框内容</t>
  </si>
  <si>
    <t>★报价截止日期：</t>
  </si>
  <si>
    <t>联系人</t>
  </si>
  <si>
    <t>电话</t>
  </si>
  <si>
    <t>QQ</t>
  </si>
  <si>
    <t>传真</t>
  </si>
  <si>
    <t>邮件</t>
  </si>
  <si>
    <t>可否出具发票</t>
  </si>
  <si>
    <t>需要加工套数</t>
  </si>
  <si>
    <t>套</t>
  </si>
  <si>
    <t>单套数量</t>
  </si>
  <si>
    <t>小计</t>
  </si>
  <si>
    <t>单套未税合计：</t>
  </si>
  <si>
    <t>合计：</t>
  </si>
  <si>
    <t>报价单有效期：</t>
  </si>
  <si>
    <t>收款人：</t>
  </si>
  <si>
    <t>公章</t>
  </si>
  <si>
    <t>报价单回传地址：</t>
  </si>
  <si>
    <t>注1：单价表示每个零件价格，与数量无关</t>
  </si>
  <si>
    <t>货期</t>
    <phoneticPr fontId="5" type="noConversion"/>
  </si>
  <si>
    <t>备注事项：请就贵司希望要求，填写相关内容。如发票税点、产品工艺、喷漆另外付费等</t>
    <phoneticPr fontId="5" type="noConversion"/>
  </si>
  <si>
    <t>张三</t>
    <phoneticPr fontId="5" type="noConversion"/>
  </si>
  <si>
    <t>工作日</t>
    <phoneticPr fontId="5" type="noConversion"/>
  </si>
  <si>
    <t>张三</t>
    <phoneticPr fontId="5" type="noConversion"/>
  </si>
  <si>
    <t>委托方联系人</t>
    <phoneticPr fontId="5" type="noConversion"/>
  </si>
  <si>
    <t>电话</t>
    <phoneticPr fontId="5" type="noConversion"/>
  </si>
  <si>
    <t>外协厂家</t>
    <phoneticPr fontId="5" type="noConversion"/>
  </si>
  <si>
    <t>厂家地址</t>
    <phoneticPr fontId="5" type="noConversion"/>
  </si>
  <si>
    <t>收款银行及账号：</t>
    <phoneticPr fontId="5" type="noConversion"/>
  </si>
  <si>
    <t>普票价格：</t>
    <phoneticPr fontId="5" type="noConversion"/>
  </si>
  <si>
    <t>增票价格：</t>
    <phoneticPr fontId="5" type="noConversion"/>
  </si>
  <si>
    <t>图号_名称</t>
    <phoneticPr fontId="5" type="noConversion"/>
  </si>
  <si>
    <t>材料</t>
    <phoneticPr fontId="5" type="noConversion"/>
  </si>
  <si>
    <t>尊敬的合作商家：您好！十分感谢您的协助，请依照贵公司的生产标准，就价格，交货期限及付款条件等项目如下报价，我们衷心期待着您的价格回执。致商祺！！</t>
    <phoneticPr fontId="5" type="noConversion"/>
  </si>
  <si>
    <t>阶梯报价</t>
    <phoneticPr fontId="5" type="noConversion"/>
  </si>
  <si>
    <t>工艺</t>
    <phoneticPr fontId="5" type="noConversion"/>
  </si>
  <si>
    <t>喷涂</t>
    <phoneticPr fontId="5" type="noConversion"/>
  </si>
  <si>
    <t>阶梯报价</t>
    <phoneticPr fontId="5" type="noConversion"/>
  </si>
  <si>
    <t>未税单价（元）注1</t>
    <phoneticPr fontId="5" type="noConversion"/>
  </si>
  <si>
    <t>正树</t>
    <phoneticPr fontId="5" type="noConversion"/>
  </si>
  <si>
    <t>BA0013402_工控箱</t>
  </si>
  <si>
    <t>SUS304 t=1.2</t>
    <phoneticPr fontId="5" type="noConversion"/>
  </si>
  <si>
    <t>BA0013403_箱体内壳</t>
  </si>
  <si>
    <t>BA0013404_箱体外壳</t>
  </si>
  <si>
    <t>BA0013405_加热盒</t>
  </si>
  <si>
    <t>BA0013406_电阻盒</t>
  </si>
  <si>
    <t>BA0013408_隔离板</t>
  </si>
  <si>
    <t>BA0013409_加热管盖板</t>
  </si>
  <si>
    <t>HA0012275_钢架</t>
  </si>
  <si>
    <t>SUS304 30x30x1.5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</si>
</sst>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176" formatCode="&quot;¥&quot;#,##0.0;&quot;¥&quot;\-#,##0.0"/>
    <numFmt numFmtId="177" formatCode="yyyymd"/>
  </numFmts>
  <fonts count="20" x14ac:knownFonts="1">
    <font>
      <sz val="11"/>
      <color theme="1"/>
      <name val="等线"/>
      <family val="3"/>
      <charset val="134"/>
      <scheme val="minor"/>
    </font>
    <font>
      <b/>
      <sz val="8"/>
      <name val="微软雅黑"/>
      <family val="2"/>
      <charset val="134"/>
    </font>
    <font>
      <sz val="11"/>
      <name val="微软雅黑"/>
      <family val="2"/>
      <charset val="134"/>
    </font>
    <font>
      <sz val="6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等线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color theme="0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6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rgb="FF006100"/>
      <name val="微软雅黑"/>
      <family val="2"/>
      <charset val="134"/>
    </font>
    <font>
      <u/>
      <sz val="11"/>
      <color rgb="FF954F72"/>
      <name val="等线"/>
      <family val="3"/>
      <charset val="134"/>
      <scheme val="minor"/>
    </font>
    <font>
      <sz val="9"/>
      <color rgb="FF000000"/>
      <name val="Microsoft YaHei U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  <bgColor indexed="64"/>
      </patternFill>
    </fill>
  </fills>
  <borders count="6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</cellStyleXfs>
  <cellXfs count="159">
    <xf numFmtId="0" fontId="0" fillId="0" borderId="0" xfId="0"/>
    <xf numFmtId="0" fontId="8" fillId="0" borderId="0" xfId="0" applyFont="1" applyProtection="1"/>
    <xf numFmtId="0" fontId="9" fillId="0" borderId="1" xfId="0" applyFont="1" applyBorder="1" applyProtection="1"/>
    <xf numFmtId="0" fontId="9" fillId="0" borderId="2" xfId="0" applyFont="1" applyBorder="1" applyProtection="1"/>
    <xf numFmtId="0" fontId="8" fillId="0" borderId="2" xfId="0" applyFont="1" applyBorder="1" applyProtection="1"/>
    <xf numFmtId="0" fontId="8" fillId="0" borderId="3" xfId="0" applyFont="1" applyBorder="1" applyProtection="1"/>
    <xf numFmtId="0" fontId="8" fillId="0" borderId="0" xfId="0" applyFont="1" applyBorder="1" applyProtection="1"/>
    <xf numFmtId="0" fontId="8" fillId="0" borderId="4" xfId="0" applyFont="1" applyBorder="1" applyProtection="1"/>
    <xf numFmtId="0" fontId="8" fillId="0" borderId="5" xfId="0" applyFont="1" applyBorder="1" applyProtection="1"/>
    <xf numFmtId="0" fontId="8" fillId="0" borderId="6" xfId="0" applyFont="1" applyBorder="1" applyProtection="1"/>
    <xf numFmtId="0" fontId="10" fillId="0" borderId="0" xfId="0" applyFont="1" applyBorder="1" applyAlignment="1" applyProtection="1">
      <alignment vertical="top" wrapText="1"/>
    </xf>
    <xf numFmtId="0" fontId="8" fillId="0" borderId="7" xfId="0" applyFont="1" applyBorder="1" applyProtection="1"/>
    <xf numFmtId="0" fontId="8" fillId="0" borderId="8" xfId="0" applyFont="1" applyBorder="1" applyProtection="1"/>
    <xf numFmtId="0" fontId="11" fillId="0" borderId="7" xfId="0" applyFont="1" applyBorder="1" applyProtection="1"/>
    <xf numFmtId="0" fontId="8" fillId="0" borderId="10" xfId="0" applyFont="1" applyBorder="1" applyProtection="1"/>
    <xf numFmtId="0" fontId="8" fillId="0" borderId="11" xfId="0" applyFont="1" applyBorder="1" applyProtection="1"/>
    <xf numFmtId="0" fontId="8" fillId="0" borderId="13" xfId="0" applyFont="1" applyBorder="1" applyProtection="1"/>
    <xf numFmtId="0" fontId="11" fillId="0" borderId="15" xfId="0" applyFont="1" applyBorder="1" applyAlignment="1" applyProtection="1">
      <alignment horizontal="center"/>
    </xf>
    <xf numFmtId="0" fontId="11" fillId="4" borderId="8" xfId="0" applyFont="1" applyFill="1" applyBorder="1" applyAlignment="1" applyProtection="1">
      <alignment horizontal="left" vertical="center"/>
      <protection locked="0"/>
    </xf>
    <xf numFmtId="0" fontId="11" fillId="4" borderId="8" xfId="0" applyFont="1" applyFill="1" applyBorder="1" applyProtection="1">
      <protection locked="0"/>
    </xf>
    <xf numFmtId="0" fontId="11" fillId="4" borderId="8" xfId="0" applyFon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 applyProtection="1"/>
    <xf numFmtId="0" fontId="2" fillId="4" borderId="12" xfId="0" applyFont="1" applyFill="1" applyBorder="1" applyAlignment="1" applyProtection="1">
      <alignment horizontal="center"/>
    </xf>
    <xf numFmtId="0" fontId="13" fillId="0" borderId="0" xfId="0" applyFont="1" applyFill="1" applyProtection="1"/>
    <xf numFmtId="0" fontId="8" fillId="0" borderId="20" xfId="0" applyFont="1" applyBorder="1" applyProtection="1"/>
    <xf numFmtId="0" fontId="8" fillId="0" borderId="21" xfId="0" applyFont="1" applyBorder="1" applyAlignment="1" applyProtection="1">
      <alignment horizontal="center"/>
    </xf>
    <xf numFmtId="0" fontId="8" fillId="4" borderId="22" xfId="0" applyFont="1" applyFill="1" applyBorder="1" applyAlignment="1" applyProtection="1">
      <alignment horizontal="left"/>
      <protection locked="0"/>
    </xf>
    <xf numFmtId="0" fontId="8" fillId="0" borderId="23" xfId="0" applyFont="1" applyBorder="1" applyProtection="1"/>
    <xf numFmtId="0" fontId="14" fillId="0" borderId="3" xfId="0" applyFont="1" applyBorder="1" applyProtection="1"/>
    <xf numFmtId="0" fontId="14" fillId="0" borderId="13" xfId="0" applyFont="1" applyBorder="1" applyProtection="1"/>
    <xf numFmtId="0" fontId="14" fillId="4" borderId="13" xfId="0" applyFont="1" applyFill="1" applyBorder="1" applyAlignment="1" applyProtection="1">
      <alignment horizontal="center"/>
      <protection locked="0"/>
    </xf>
    <xf numFmtId="0" fontId="14" fillId="0" borderId="19" xfId="0" applyFont="1" applyBorder="1" applyProtection="1"/>
    <xf numFmtId="0" fontId="15" fillId="0" borderId="0" xfId="0" applyFont="1" applyBorder="1" applyProtection="1"/>
    <xf numFmtId="176" fontId="11" fillId="0" borderId="0" xfId="0" applyNumberFormat="1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right"/>
    </xf>
    <xf numFmtId="176" fontId="11" fillId="0" borderId="23" xfId="0" applyNumberFormat="1" applyFont="1" applyBorder="1" applyAlignment="1" applyProtection="1">
      <alignment horizontal="right"/>
    </xf>
    <xf numFmtId="176" fontId="11" fillId="0" borderId="0" xfId="0" applyNumberFormat="1" applyFont="1" applyBorder="1" applyAlignment="1" applyProtection="1">
      <alignment vertical="center"/>
    </xf>
    <xf numFmtId="0" fontId="8" fillId="0" borderId="0" xfId="0" applyFont="1" applyFill="1" applyProtection="1"/>
    <xf numFmtId="0" fontId="4" fillId="0" borderId="0" xfId="0" applyFont="1" applyFill="1" applyBorder="1" applyAlignment="1" applyProtection="1">
      <alignment horizontal="center"/>
    </xf>
    <xf numFmtId="7" fontId="8" fillId="0" borderId="0" xfId="0" applyNumberFormat="1" applyFont="1" applyProtection="1"/>
    <xf numFmtId="0" fontId="11" fillId="0" borderId="27" xfId="0" applyFont="1" applyBorder="1" applyAlignment="1" applyProtection="1">
      <alignment horizontal="left"/>
    </xf>
    <xf numFmtId="0" fontId="16" fillId="0" borderId="28" xfId="0" applyFont="1" applyBorder="1" applyProtection="1"/>
    <xf numFmtId="0" fontId="8" fillId="0" borderId="28" xfId="0" applyFont="1" applyBorder="1" applyProtection="1"/>
    <xf numFmtId="0" fontId="11" fillId="0" borderId="8" xfId="0" applyFont="1" applyBorder="1" applyProtection="1"/>
    <xf numFmtId="0" fontId="11" fillId="0" borderId="5" xfId="0" applyFont="1" applyBorder="1" applyProtection="1"/>
    <xf numFmtId="0" fontId="8" fillId="4" borderId="6" xfId="0" applyFont="1" applyFill="1" applyBorder="1" applyProtection="1"/>
    <xf numFmtId="0" fontId="8" fillId="0" borderId="29" xfId="0" applyFont="1" applyBorder="1" applyProtection="1"/>
    <xf numFmtId="0" fontId="14" fillId="0" borderId="10" xfId="0" applyFont="1" applyBorder="1" applyProtection="1"/>
    <xf numFmtId="0" fontId="14" fillId="0" borderId="11" xfId="0" applyFont="1" applyBorder="1" applyProtection="1"/>
    <xf numFmtId="0" fontId="14" fillId="0" borderId="30" xfId="0" applyFont="1" applyBorder="1" applyProtection="1"/>
    <xf numFmtId="0" fontId="14" fillId="0" borderId="14" xfId="0" applyFont="1" applyBorder="1" applyProtection="1"/>
    <xf numFmtId="0" fontId="14" fillId="0" borderId="14" xfId="0" applyFont="1" applyFill="1" applyBorder="1" applyProtection="1"/>
    <xf numFmtId="0" fontId="11" fillId="0" borderId="10" xfId="0" applyFont="1" applyBorder="1" applyProtection="1"/>
    <xf numFmtId="0" fontId="8" fillId="4" borderId="11" xfId="0" applyFont="1" applyFill="1" applyBorder="1" applyProtection="1"/>
    <xf numFmtId="0" fontId="8" fillId="0" borderId="31" xfId="0" applyFont="1" applyBorder="1" applyProtection="1"/>
    <xf numFmtId="0" fontId="8" fillId="0" borderId="30" xfId="0" applyFont="1" applyBorder="1" applyProtection="1"/>
    <xf numFmtId="0" fontId="8" fillId="0" borderId="14" xfId="0" applyFont="1" applyBorder="1" applyProtection="1"/>
    <xf numFmtId="177" fontId="8" fillId="0" borderId="0" xfId="0" applyNumberFormat="1" applyFont="1" applyProtection="1"/>
    <xf numFmtId="177" fontId="8" fillId="4" borderId="21" xfId="0" applyNumberFormat="1" applyFont="1" applyFill="1" applyBorder="1" applyAlignment="1" applyProtection="1">
      <alignment shrinkToFit="1"/>
      <protection locked="0"/>
    </xf>
    <xf numFmtId="0" fontId="11" fillId="4" borderId="36" xfId="0" applyFont="1" applyFill="1" applyBorder="1" applyProtection="1">
      <protection locked="0"/>
    </xf>
    <xf numFmtId="0" fontId="11" fillId="4" borderId="37" xfId="0" applyFont="1" applyFill="1" applyBorder="1" applyProtection="1">
      <protection locked="0"/>
    </xf>
    <xf numFmtId="0" fontId="11" fillId="4" borderId="38" xfId="0" applyFont="1" applyFill="1" applyBorder="1" applyProtection="1">
      <protection locked="0"/>
    </xf>
    <xf numFmtId="0" fontId="8" fillId="3" borderId="19" xfId="0" applyFont="1" applyFill="1" applyBorder="1" applyAlignment="1" applyProtection="1">
      <alignment horizontal="center"/>
    </xf>
    <xf numFmtId="0" fontId="11" fillId="4" borderId="40" xfId="0" applyFont="1" applyFill="1" applyBorder="1" applyProtection="1">
      <protection locked="0"/>
    </xf>
    <xf numFmtId="0" fontId="11" fillId="4" borderId="41" xfId="0" applyFont="1" applyFill="1" applyBorder="1" applyProtection="1">
      <protection locked="0"/>
    </xf>
    <xf numFmtId="0" fontId="11" fillId="4" borderId="42" xfId="0" applyFont="1" applyFill="1" applyBorder="1" applyProtection="1">
      <protection locked="0"/>
    </xf>
    <xf numFmtId="0" fontId="11" fillId="4" borderId="43" xfId="0" applyFont="1" applyFill="1" applyBorder="1" applyProtection="1">
      <protection locked="0"/>
    </xf>
    <xf numFmtId="0" fontId="11" fillId="4" borderId="44" xfId="0" applyFont="1" applyFill="1" applyBorder="1" applyProtection="1">
      <protection locked="0"/>
    </xf>
    <xf numFmtId="0" fontId="11" fillId="4" borderId="45" xfId="0" applyFont="1" applyFill="1" applyBorder="1" applyProtection="1">
      <protection locked="0"/>
    </xf>
    <xf numFmtId="0" fontId="11" fillId="4" borderId="46" xfId="0" applyFont="1" applyFill="1" applyBorder="1" applyProtection="1">
      <protection locked="0"/>
    </xf>
    <xf numFmtId="0" fontId="11" fillId="4" borderId="41" xfId="0" applyFont="1" applyFill="1" applyBorder="1" applyAlignment="1" applyProtection="1">
      <alignment horizontal="center"/>
      <protection locked="0"/>
    </xf>
    <xf numFmtId="0" fontId="11" fillId="4" borderId="42" xfId="0" applyFont="1" applyFill="1" applyBorder="1" applyAlignment="1" applyProtection="1">
      <alignment horizontal="center"/>
      <protection locked="0"/>
    </xf>
    <xf numFmtId="176" fontId="11" fillId="0" borderId="45" xfId="0" applyNumberFormat="1" applyFont="1" applyBorder="1" applyAlignment="1" applyProtection="1">
      <alignment horizontal="right"/>
    </xf>
    <xf numFmtId="176" fontId="11" fillId="0" borderId="46" xfId="0" applyNumberFormat="1" applyFont="1" applyBorder="1" applyAlignment="1" applyProtection="1">
      <alignment horizontal="right"/>
    </xf>
    <xf numFmtId="0" fontId="11" fillId="4" borderId="43" xfId="0" applyFont="1" applyFill="1" applyBorder="1" applyAlignment="1" applyProtection="1">
      <alignment vertical="center"/>
      <protection locked="0"/>
    </xf>
    <xf numFmtId="0" fontId="11" fillId="4" borderId="44" xfId="0" applyFont="1" applyFill="1" applyBorder="1" applyAlignment="1" applyProtection="1">
      <alignment vertical="center"/>
      <protection locked="0"/>
    </xf>
    <xf numFmtId="0" fontId="11" fillId="4" borderId="40" xfId="0" applyFont="1" applyFill="1" applyBorder="1" applyAlignment="1" applyProtection="1">
      <alignment horizontal="center"/>
      <protection locked="0"/>
    </xf>
    <xf numFmtId="176" fontId="11" fillId="0" borderId="43" xfId="0" applyNumberFormat="1" applyFont="1" applyBorder="1" applyAlignment="1" applyProtection="1">
      <alignment horizontal="right"/>
    </xf>
    <xf numFmtId="0" fontId="11" fillId="0" borderId="50" xfId="0" applyFont="1" applyBorder="1" applyAlignment="1" applyProtection="1">
      <alignment horizontal="center"/>
    </xf>
    <xf numFmtId="0" fontId="10" fillId="0" borderId="32" xfId="0" applyFont="1" applyBorder="1" applyAlignment="1" applyProtection="1"/>
    <xf numFmtId="0" fontId="11" fillId="0" borderId="53" xfId="0" applyFont="1" applyBorder="1" applyAlignment="1" applyProtection="1">
      <alignment horizontal="center"/>
    </xf>
    <xf numFmtId="0" fontId="11" fillId="0" borderId="54" xfId="0" applyFont="1" applyBorder="1" applyAlignment="1" applyProtection="1">
      <alignment wrapText="1"/>
    </xf>
    <xf numFmtId="0" fontId="11" fillId="0" borderId="55" xfId="0" applyFont="1" applyBorder="1" applyAlignment="1" applyProtection="1">
      <alignment wrapText="1"/>
    </xf>
    <xf numFmtId="0" fontId="8" fillId="0" borderId="56" xfId="0" applyFont="1" applyBorder="1" applyProtection="1"/>
    <xf numFmtId="0" fontId="8" fillId="0" borderId="57" xfId="0" applyFont="1" applyBorder="1" applyAlignment="1" applyProtection="1"/>
    <xf numFmtId="0" fontId="8" fillId="0" borderId="57" xfId="0" applyFont="1" applyBorder="1" applyAlignment="1" applyProtection="1">
      <alignment horizontal="center" wrapText="1"/>
    </xf>
    <xf numFmtId="0" fontId="8" fillId="0" borderId="58" xfId="0" applyFont="1" applyBorder="1" applyAlignment="1" applyProtection="1">
      <alignment horizontal="center"/>
    </xf>
    <xf numFmtId="0" fontId="8" fillId="0" borderId="57" xfId="0" applyFont="1" applyBorder="1" applyAlignment="1" applyProtection="1">
      <alignment horizontal="center"/>
    </xf>
    <xf numFmtId="0" fontId="8" fillId="0" borderId="58" xfId="0" applyFont="1" applyBorder="1" applyProtection="1"/>
    <xf numFmtId="0" fontId="11" fillId="0" borderId="57" xfId="0" applyFont="1" applyBorder="1" applyAlignment="1" applyProtection="1">
      <alignment horizontal="center" wrapText="1"/>
    </xf>
    <xf numFmtId="0" fontId="11" fillId="0" borderId="58" xfId="0" applyFont="1" applyBorder="1" applyAlignment="1" applyProtection="1">
      <alignment horizontal="center" wrapText="1"/>
    </xf>
    <xf numFmtId="0" fontId="15" fillId="0" borderId="0" xfId="0" applyFont="1" applyAlignment="1" applyProtection="1">
      <alignment horizontal="center"/>
    </xf>
    <xf numFmtId="0" fontId="11" fillId="0" borderId="57" xfId="0" applyFont="1" applyBorder="1" applyAlignment="1" applyProtection="1">
      <alignment horizontal="center"/>
    </xf>
    <xf numFmtId="0" fontId="16" fillId="0" borderId="63" xfId="0" applyFont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center"/>
    </xf>
    <xf numFmtId="176" fontId="11" fillId="2" borderId="64" xfId="0" applyNumberFormat="1" applyFont="1" applyFill="1" applyBorder="1" applyProtection="1"/>
    <xf numFmtId="176" fontId="11" fillId="2" borderId="61" xfId="0" applyNumberFormat="1" applyFont="1" applyFill="1" applyBorder="1" applyProtection="1"/>
    <xf numFmtId="176" fontId="11" fillId="2" borderId="62" xfId="0" applyNumberFormat="1" applyFont="1" applyFill="1" applyBorder="1" applyProtection="1"/>
    <xf numFmtId="176" fontId="11" fillId="2" borderId="15" xfId="0" applyNumberFormat="1" applyFont="1" applyFill="1" applyBorder="1" applyProtection="1"/>
    <xf numFmtId="176" fontId="11" fillId="2" borderId="41" xfId="0" applyNumberFormat="1" applyFont="1" applyFill="1" applyBorder="1" applyProtection="1"/>
    <xf numFmtId="176" fontId="11" fillId="2" borderId="47" xfId="0" applyNumberFormat="1" applyFont="1" applyFill="1" applyBorder="1" applyProtection="1"/>
    <xf numFmtId="176" fontId="11" fillId="2" borderId="52" xfId="0" applyNumberFormat="1" applyFont="1" applyFill="1" applyBorder="1" applyProtection="1"/>
    <xf numFmtId="176" fontId="11" fillId="2" borderId="48" xfId="0" applyNumberFormat="1" applyFont="1" applyFill="1" applyBorder="1" applyProtection="1"/>
    <xf numFmtId="176" fontId="11" fillId="2" borderId="49" xfId="0" applyNumberFormat="1" applyFont="1" applyFill="1" applyBorder="1" applyProtection="1"/>
    <xf numFmtId="0" fontId="17" fillId="2" borderId="14" xfId="2" applyFont="1" applyFill="1" applyBorder="1" applyAlignment="1" applyProtection="1">
      <alignment horizontal="center"/>
      <protection locked="0"/>
    </xf>
    <xf numFmtId="0" fontId="17" fillId="2" borderId="24" xfId="2" applyFont="1" applyFill="1" applyBorder="1" applyAlignment="1" applyProtection="1">
      <alignment horizontal="center"/>
      <protection locked="0"/>
    </xf>
    <xf numFmtId="0" fontId="7" fillId="2" borderId="8" xfId="2" applyFill="1" applyBorder="1" applyAlignment="1" applyProtection="1">
      <protection locked="0"/>
    </xf>
    <xf numFmtId="0" fontId="7" fillId="2" borderId="9" xfId="2" applyFill="1" applyBorder="1" applyAlignment="1" applyProtection="1">
      <protection locked="0"/>
    </xf>
    <xf numFmtId="176" fontId="11" fillId="2" borderId="41" xfId="0" applyNumberFormat="1" applyFont="1" applyFill="1" applyBorder="1" applyAlignment="1" applyProtection="1">
      <alignment horizontal="right"/>
      <protection locked="0"/>
    </xf>
    <xf numFmtId="176" fontId="11" fillId="2" borderId="42" xfId="0" applyNumberFormat="1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Protection="1">
      <protection locked="0"/>
    </xf>
    <xf numFmtId="0" fontId="12" fillId="2" borderId="25" xfId="0" applyFont="1" applyFill="1" applyBorder="1" applyAlignment="1" applyProtection="1">
      <alignment horizontal="center"/>
      <protection locked="0"/>
    </xf>
    <xf numFmtId="0" fontId="12" fillId="2" borderId="16" xfId="0" applyFont="1" applyFill="1" applyBorder="1" applyAlignment="1" applyProtection="1">
      <alignment horizontal="left"/>
      <protection locked="0"/>
    </xf>
    <xf numFmtId="0" fontId="12" fillId="2" borderId="17" xfId="0" applyFont="1" applyFill="1" applyBorder="1" applyAlignment="1" applyProtection="1">
      <alignment horizontal="left"/>
      <protection locked="0"/>
    </xf>
    <xf numFmtId="0" fontId="12" fillId="2" borderId="18" xfId="0" applyFont="1" applyFill="1" applyBorder="1" applyProtection="1">
      <protection locked="0"/>
    </xf>
    <xf numFmtId="0" fontId="12" fillId="2" borderId="26" xfId="0" applyFont="1" applyFill="1" applyBorder="1" applyAlignment="1" applyProtection="1">
      <alignment horizontal="center"/>
      <protection locked="0"/>
    </xf>
    <xf numFmtId="14" fontId="11" fillId="2" borderId="23" xfId="0" applyNumberFormat="1" applyFont="1" applyFill="1" applyBorder="1" applyAlignment="1" applyProtection="1">
      <alignment horizontal="right"/>
      <protection locked="0"/>
    </xf>
    <xf numFmtId="176" fontId="11" fillId="0" borderId="40" xfId="0" applyNumberFormat="1" applyFont="1" applyFill="1" applyBorder="1" applyAlignment="1" applyProtection="1">
      <alignment horizontal="right"/>
      <protection locked="0"/>
    </xf>
    <xf numFmtId="0" fontId="7" fillId="2" borderId="11" xfId="2" applyFill="1" applyBorder="1" applyAlignment="1" applyProtection="1">
      <alignment horizontal="right"/>
      <protection locked="0"/>
    </xf>
    <xf numFmtId="0" fontId="7" fillId="2" borderId="31" xfId="2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51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left"/>
    </xf>
    <xf numFmtId="0" fontId="8" fillId="0" borderId="13" xfId="0" applyFont="1" applyBorder="1" applyAlignment="1" applyProtection="1">
      <alignment horizontal="left"/>
    </xf>
    <xf numFmtId="0" fontId="2" fillId="4" borderId="12" xfId="0" applyFont="1" applyFill="1" applyBorder="1" applyAlignment="1" applyProtection="1">
      <alignment horizontal="center"/>
      <protection locked="0"/>
    </xf>
    <xf numFmtId="0" fontId="2" fillId="4" borderId="32" xfId="0" applyFont="1" applyFill="1" applyBorder="1" applyAlignment="1" applyProtection="1">
      <alignment horizontal="center"/>
      <protection locked="0"/>
    </xf>
    <xf numFmtId="0" fontId="17" fillId="2" borderId="6" xfId="2" applyFont="1" applyFill="1" applyBorder="1" applyAlignment="1" applyProtection="1">
      <alignment horizontal="center"/>
      <protection locked="0"/>
    </xf>
    <xf numFmtId="0" fontId="17" fillId="2" borderId="29" xfId="2" applyFont="1" applyFill="1" applyBorder="1" applyAlignment="1" applyProtection="1">
      <alignment horizontal="center"/>
      <protection locked="0"/>
    </xf>
    <xf numFmtId="0" fontId="11" fillId="4" borderId="33" xfId="0" applyFont="1" applyFill="1" applyBorder="1" applyAlignment="1" applyProtection="1">
      <alignment horizontal="center"/>
      <protection locked="0"/>
    </xf>
    <xf numFmtId="0" fontId="11" fillId="4" borderId="13" xfId="0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35" xfId="0" applyFont="1" applyFill="1" applyBorder="1" applyAlignment="1" applyProtection="1">
      <alignment horizontal="center"/>
      <protection locked="0"/>
    </xf>
    <xf numFmtId="0" fontId="18" fillId="2" borderId="8" xfId="1" applyFont="1" applyFill="1" applyBorder="1" applyAlignment="1" applyProtection="1">
      <alignment horizontal="center"/>
      <protection locked="0"/>
    </xf>
    <xf numFmtId="0" fontId="18" fillId="2" borderId="35" xfId="1" applyFont="1" applyFill="1" applyBorder="1" applyAlignment="1" applyProtection="1">
      <alignment horizontal="center"/>
      <protection locked="0"/>
    </xf>
    <xf numFmtId="0" fontId="7" fillId="2" borderId="6" xfId="2" applyFont="1" applyFill="1" applyBorder="1" applyAlignment="1" applyProtection="1">
      <alignment horizontal="center"/>
    </xf>
    <xf numFmtId="0" fontId="7" fillId="2" borderId="29" xfId="2" applyFont="1" applyFill="1" applyBorder="1" applyAlignment="1" applyProtection="1">
      <alignment horizontal="center"/>
    </xf>
    <xf numFmtId="14" fontId="14" fillId="4" borderId="11" xfId="0" applyNumberFormat="1" applyFont="1" applyFill="1" applyBorder="1" applyAlignment="1" applyProtection="1">
      <alignment horizontal="left" vertical="center"/>
      <protection locked="0"/>
    </xf>
    <xf numFmtId="14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8" fillId="2" borderId="8" xfId="0" applyNumberFormat="1" applyFont="1" applyFill="1" applyBorder="1" applyAlignment="1" applyProtection="1">
      <alignment horizontal="left"/>
      <protection locked="0"/>
    </xf>
    <xf numFmtId="49" fontId="8" fillId="2" borderId="35" xfId="0" applyNumberFormat="1" applyFont="1" applyFill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 wrapText="1"/>
    </xf>
    <xf numFmtId="0" fontId="8" fillId="0" borderId="23" xfId="0" applyFont="1" applyBorder="1" applyAlignment="1" applyProtection="1">
      <alignment horizontal="left" wrapText="1"/>
    </xf>
    <xf numFmtId="176" fontId="11" fillId="0" borderId="59" xfId="0" applyNumberFormat="1" applyFont="1" applyBorder="1" applyAlignment="1" applyProtection="1">
      <alignment horizontal="center" vertical="center"/>
    </xf>
    <xf numFmtId="176" fontId="11" fillId="0" borderId="0" xfId="0" applyNumberFormat="1" applyFont="1" applyBorder="1" applyAlignment="1" applyProtection="1">
      <alignment horizontal="center" vertical="center"/>
    </xf>
    <xf numFmtId="176" fontId="11" fillId="0" borderId="23" xfId="0" applyNumberFormat="1" applyFont="1" applyBorder="1" applyAlignment="1" applyProtection="1">
      <alignment horizontal="center" vertical="center"/>
    </xf>
    <xf numFmtId="176" fontId="11" fillId="0" borderId="60" xfId="0" applyNumberFormat="1" applyFont="1" applyBorder="1" applyAlignment="1" applyProtection="1">
      <alignment horizontal="center" vertical="center"/>
    </xf>
    <xf numFmtId="176" fontId="11" fillId="0" borderId="14" xfId="0" applyNumberFormat="1" applyFont="1" applyBorder="1" applyAlignment="1" applyProtection="1">
      <alignment horizontal="center" vertical="center"/>
    </xf>
    <xf numFmtId="176" fontId="11" fillId="0" borderId="24" xfId="0" applyNumberFormat="1" applyFont="1" applyBorder="1" applyAlignment="1" applyProtection="1">
      <alignment horizontal="center" vertical="center"/>
    </xf>
    <xf numFmtId="0" fontId="7" fillId="2" borderId="8" xfId="2" applyFont="1" applyFill="1" applyBorder="1" applyAlignment="1" applyProtection="1">
      <alignment horizontal="center"/>
      <protection locked="0"/>
    </xf>
    <xf numFmtId="0" fontId="7" fillId="2" borderId="9" xfId="2" applyFont="1" applyFill="1" applyBorder="1" applyAlignment="1" applyProtection="1">
      <alignment horizontal="center"/>
      <protection locked="0"/>
    </xf>
    <xf numFmtId="0" fontId="7" fillId="2" borderId="8" xfId="2" applyFill="1" applyBorder="1" applyAlignment="1" applyProtection="1">
      <alignment horizontal="center"/>
      <protection locked="0"/>
    </xf>
    <xf numFmtId="0" fontId="7" fillId="2" borderId="9" xfId="2" applyFill="1" applyBorder="1" applyAlignment="1" applyProtection="1">
      <alignment horizontal="center"/>
      <protection locked="0"/>
    </xf>
    <xf numFmtId="0" fontId="6" fillId="2" borderId="8" xfId="1" applyFill="1" applyBorder="1" applyAlignment="1" applyProtection="1">
      <alignment horizontal="center"/>
      <protection locked="0"/>
    </xf>
    <xf numFmtId="0" fontId="6" fillId="2" borderId="9" xfId="1" applyFill="1" applyBorder="1" applyAlignment="1" applyProtection="1">
      <alignment horizontal="center"/>
      <protection locked="0"/>
    </xf>
  </cellXfs>
  <cellStyles count="3">
    <cellStyle name="常规" xfId="0" builtinId="0"/>
    <cellStyle name="超链接" xfId="1" builtinId="8"/>
    <cellStyle name="好" xfId="2" builtinId="26"/>
  </cellStyles>
  <dxfs count="1">
    <dxf>
      <fill>
        <patternFill patternType="solid">
          <fgColor indexed="64"/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438150</xdr:colOff>
          <xdr:row>12</xdr:row>
          <xdr:rowOff>161925</xdr:rowOff>
        </xdr:from>
        <xdr:to>
          <xdr:col>6</xdr:col>
          <xdr:colOff>0</xdr:colOff>
          <xdr:row>14</xdr:row>
          <xdr:rowOff>57150</xdr:rowOff>
        </xdr:to>
        <xdr:grpSp>
          <xdr:nvGrpSpPr>
            <xdr:cNvPr id="1320" name="组合 1">
              <a:extLs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80342" y="2750771"/>
              <a:ext cx="2184889" cy="344610"/>
              <a:chOff x="7117378" y="1954094"/>
              <a:chExt cx="2107223" cy="332642"/>
            </a:xfrm>
          </xdr:grpSpPr>
          <xdr:sp macro="" textlink="">
            <xdr:nvSpPr>
              <xdr:cNvPr id="1180" name="Check Box 156" hidden="1">
                <a:extLst>
                  <a:ext uri="{63B3BB69-23CF-44E3-9099-C40C66FF867C}">
                    <a14:compatExt spid="_x0000_s1180"/>
                  </a:ext>
                  <a:ext uri="{FF2B5EF4-FFF2-40B4-BE49-F238E27FC236}">
                    <a16:creationId xmlns:a16="http://schemas.microsoft.com/office/drawing/2014/main" id="{00000000-0008-0000-0000-00009C040000}"/>
                  </a:ext>
                </a:extLst>
              </xdr:cNvPr>
              <xdr:cNvSpPr/>
            </xdr:nvSpPr>
            <xdr:spPr bwMode="auto">
              <a:xfrm>
                <a:off x="7117378" y="1968745"/>
                <a:ext cx="722438" cy="2850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6576" rIns="0" bIns="36576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不能出具</a:t>
                </a:r>
              </a:p>
            </xdr:txBody>
          </xdr:sp>
          <xdr:sp macro="" textlink="">
            <xdr:nvSpPr>
              <xdr:cNvPr id="1181" name="Check Box 157" hidden="1">
                <a:extLst>
                  <a:ext uri="{63B3BB69-23CF-44E3-9099-C40C66FF867C}">
                    <a14:compatExt spid="_x0000_s1181"/>
                  </a:ext>
                  <a:ext uri="{FF2B5EF4-FFF2-40B4-BE49-F238E27FC236}">
                    <a16:creationId xmlns:a16="http://schemas.microsoft.com/office/drawing/2014/main" id="{00000000-0008-0000-0000-00009D040000}"/>
                  </a:ext>
                </a:extLst>
              </xdr:cNvPr>
              <xdr:cNvSpPr/>
            </xdr:nvSpPr>
            <xdr:spPr bwMode="auto">
              <a:xfrm>
                <a:off x="7805005" y="1954094"/>
                <a:ext cx="989135" cy="3326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6576" rIns="0" bIns="36576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17%专票</a:t>
                </a:r>
              </a:p>
            </xdr:txBody>
          </xdr:sp>
          <xdr:sp macro="" textlink="">
            <xdr:nvSpPr>
              <xdr:cNvPr id="1182" name="Check Box 158" hidden="1">
                <a:extLst>
                  <a:ext uri="{63B3BB69-23CF-44E3-9099-C40C66FF867C}">
                    <a14:compatExt spid="_x0000_s1182"/>
                  </a:ext>
                  <a:ext uri="{FF2B5EF4-FFF2-40B4-BE49-F238E27FC236}">
                    <a16:creationId xmlns:a16="http://schemas.microsoft.com/office/drawing/2014/main" id="{00000000-0008-0000-0000-00009E040000}"/>
                  </a:ext>
                </a:extLst>
              </xdr:cNvPr>
              <xdr:cNvSpPr/>
            </xdr:nvSpPr>
            <xdr:spPr bwMode="auto">
              <a:xfrm>
                <a:off x="8480918" y="1968745"/>
                <a:ext cx="743683" cy="3033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6576" rIns="0" bIns="36576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普通发票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V64"/>
  <sheetViews>
    <sheetView showGridLines="0" tabSelected="1" zoomScale="130" zoomScaleNormal="130" workbookViewId="0">
      <selection activeCell="D4" sqref="D4"/>
    </sheetView>
  </sheetViews>
  <sheetFormatPr defaultColWidth="4.6640625" defaultRowHeight="16.5" x14ac:dyDescent="0.45"/>
  <cols>
    <col min="1" max="1" width="4.6640625" style="1" customWidth="1"/>
    <col min="2" max="2" width="2.4140625" style="1" customWidth="1"/>
    <col min="3" max="3" width="6" style="1" customWidth="1"/>
    <col min="4" max="4" width="14.33203125" style="1" customWidth="1"/>
    <col min="5" max="5" width="9.33203125" style="1" customWidth="1"/>
    <col min="6" max="6" width="4.6640625" style="1" customWidth="1"/>
    <col min="7" max="7" width="6.08203125" style="1" customWidth="1"/>
    <col min="8" max="8" width="4.6640625" style="1"/>
    <col min="9" max="9" width="5.9140625" style="1" customWidth="1"/>
    <col min="10" max="10" width="8" style="1" customWidth="1"/>
    <col min="11" max="11" width="5.25" style="1" customWidth="1"/>
    <col min="12" max="12" width="7" style="1" customWidth="1"/>
    <col min="13" max="13" width="5.08203125" style="1" customWidth="1"/>
    <col min="14" max="14" width="8.75" style="1" bestFit="1" customWidth="1"/>
    <col min="15" max="15" width="9.6640625" style="1" bestFit="1" customWidth="1"/>
    <col min="16" max="17" width="10.75" style="1" bestFit="1" customWidth="1"/>
    <col min="18" max="16384" width="4.6640625" style="1"/>
  </cols>
  <sheetData>
    <row r="1" spans="2:17" ht="17" thickBot="1" x14ac:dyDescent="0.5"/>
    <row r="2" spans="2:17" ht="17.5" thickTop="1" thickBot="1" x14ac:dyDescent="0.5">
      <c r="B2" s="2" t="s">
        <v>0</v>
      </c>
      <c r="C2" s="3"/>
      <c r="D2" s="3"/>
      <c r="E2" s="3"/>
      <c r="F2" s="3"/>
      <c r="G2" s="4"/>
      <c r="H2" s="5" t="s">
        <v>1</v>
      </c>
      <c r="I2" s="16"/>
      <c r="J2" s="16"/>
      <c r="K2" s="16"/>
      <c r="L2" s="130" t="s">
        <v>2</v>
      </c>
      <c r="M2" s="131"/>
      <c r="N2" s="132"/>
      <c r="O2" s="6"/>
    </row>
    <row r="3" spans="2:17" ht="17.5" thickTop="1" thickBot="1" x14ac:dyDescent="0.5">
      <c r="B3" s="44" t="s">
        <v>30</v>
      </c>
      <c r="C3" s="9"/>
      <c r="D3" s="45" t="s">
        <v>45</v>
      </c>
      <c r="E3" s="9"/>
      <c r="F3" s="46"/>
      <c r="G3" s="6"/>
      <c r="H3" s="7" t="s">
        <v>3</v>
      </c>
      <c r="I3" s="5"/>
      <c r="J3" s="16"/>
      <c r="K3" s="24"/>
      <c r="L3" s="58">
        <f ca="1">TODAY()</f>
        <v>43448</v>
      </c>
      <c r="M3" s="25" t="s">
        <v>4</v>
      </c>
      <c r="N3" s="26">
        <v>2</v>
      </c>
      <c r="O3" s="6"/>
    </row>
    <row r="4" spans="2:17" ht="17.5" thickTop="1" thickBot="1" x14ac:dyDescent="0.5">
      <c r="B4" s="52" t="s">
        <v>31</v>
      </c>
      <c r="C4" s="15"/>
      <c r="D4" s="53"/>
      <c r="E4" s="15"/>
      <c r="F4" s="54"/>
      <c r="G4" s="6"/>
      <c r="H4" s="6"/>
      <c r="I4" s="6"/>
      <c r="J4" s="6"/>
      <c r="K4" s="6"/>
      <c r="L4" s="6"/>
      <c r="M4" s="6"/>
      <c r="N4" s="27"/>
    </row>
    <row r="5" spans="2:17" ht="17" thickTop="1" x14ac:dyDescent="0.45">
      <c r="B5" s="49" t="s">
        <v>5</v>
      </c>
      <c r="C5" s="50"/>
      <c r="D5" s="51"/>
      <c r="E5" s="139" t="s">
        <v>6</v>
      </c>
      <c r="F5" s="140"/>
      <c r="G5" s="6"/>
      <c r="H5" s="6"/>
      <c r="I5" s="6"/>
      <c r="J5" s="6"/>
      <c r="K5" s="6"/>
      <c r="L5" s="6"/>
      <c r="M5" s="6"/>
      <c r="N5" s="27"/>
    </row>
    <row r="6" spans="2:17" ht="17" thickBot="1" x14ac:dyDescent="0.5">
      <c r="B6" s="47" t="s">
        <v>7</v>
      </c>
      <c r="C6" s="48"/>
      <c r="D6" s="48"/>
      <c r="E6" s="141">
        <f ca="1">TODAY()+3</f>
        <v>43451</v>
      </c>
      <c r="F6" s="142"/>
      <c r="G6" s="6"/>
      <c r="H6" s="145" t="s">
        <v>39</v>
      </c>
      <c r="I6" s="145"/>
      <c r="J6" s="145"/>
      <c r="K6" s="145"/>
      <c r="L6" s="145"/>
      <c r="M6" s="145"/>
      <c r="N6" s="146"/>
      <c r="Q6" s="57"/>
    </row>
    <row r="7" spans="2:17" ht="17" thickTop="1" x14ac:dyDescent="0.45">
      <c r="B7" s="8" t="s">
        <v>32</v>
      </c>
      <c r="C7" s="9"/>
      <c r="D7" s="128"/>
      <c r="E7" s="128"/>
      <c r="F7" s="129"/>
      <c r="G7" s="10"/>
      <c r="H7" s="145"/>
      <c r="I7" s="145"/>
      <c r="J7" s="145"/>
      <c r="K7" s="145"/>
      <c r="L7" s="145"/>
      <c r="M7" s="145"/>
      <c r="N7" s="146"/>
    </row>
    <row r="8" spans="2:17" x14ac:dyDescent="0.45">
      <c r="B8" s="55" t="s">
        <v>33</v>
      </c>
      <c r="C8" s="56"/>
      <c r="D8" s="104"/>
      <c r="E8" s="104"/>
      <c r="F8" s="105"/>
      <c r="G8" s="10"/>
      <c r="H8" s="145"/>
      <c r="I8" s="145"/>
      <c r="J8" s="145"/>
      <c r="K8" s="145"/>
      <c r="L8" s="145"/>
      <c r="M8" s="145"/>
      <c r="N8" s="146"/>
    </row>
    <row r="9" spans="2:17" x14ac:dyDescent="0.45">
      <c r="B9" s="11" t="s">
        <v>8</v>
      </c>
      <c r="C9" s="12"/>
      <c r="D9" s="153" t="s">
        <v>27</v>
      </c>
      <c r="E9" s="153"/>
      <c r="F9" s="154"/>
      <c r="G9" s="10"/>
      <c r="H9" s="145"/>
      <c r="I9" s="145"/>
      <c r="J9" s="145"/>
      <c r="K9" s="145"/>
      <c r="L9" s="145"/>
      <c r="M9" s="145"/>
      <c r="N9" s="146"/>
    </row>
    <row r="10" spans="2:17" x14ac:dyDescent="0.45">
      <c r="B10" s="11" t="s">
        <v>9</v>
      </c>
      <c r="C10" s="12"/>
      <c r="D10" s="153"/>
      <c r="E10" s="153"/>
      <c r="F10" s="154"/>
      <c r="G10" s="10"/>
      <c r="H10" s="145"/>
      <c r="I10" s="145"/>
      <c r="J10" s="145"/>
      <c r="K10" s="145"/>
      <c r="L10" s="145"/>
      <c r="M10" s="145"/>
      <c r="N10" s="146"/>
    </row>
    <row r="11" spans="2:17" x14ac:dyDescent="0.45">
      <c r="B11" s="11" t="s">
        <v>10</v>
      </c>
      <c r="C11" s="12"/>
      <c r="D11" s="155"/>
      <c r="E11" s="155"/>
      <c r="F11" s="156"/>
      <c r="G11" s="10"/>
      <c r="H11" s="145"/>
      <c r="I11" s="145"/>
      <c r="J11" s="145"/>
      <c r="K11" s="145"/>
      <c r="L11" s="145"/>
      <c r="M11" s="145"/>
      <c r="N11" s="146"/>
    </row>
    <row r="12" spans="2:17" ht="17" thickBot="1" x14ac:dyDescent="0.5">
      <c r="B12" s="11" t="s">
        <v>11</v>
      </c>
      <c r="C12" s="12"/>
      <c r="D12" s="155"/>
      <c r="E12" s="155"/>
      <c r="F12" s="156"/>
      <c r="G12" s="10"/>
      <c r="H12" s="145"/>
      <c r="I12" s="145"/>
      <c r="J12" s="145"/>
      <c r="K12" s="145"/>
      <c r="L12" s="145"/>
      <c r="M12" s="145"/>
      <c r="N12" s="146"/>
    </row>
    <row r="13" spans="2:17" ht="17.5" thickTop="1" thickBot="1" x14ac:dyDescent="0.5">
      <c r="B13" s="11" t="s">
        <v>12</v>
      </c>
      <c r="C13" s="12"/>
      <c r="D13" s="157"/>
      <c r="E13" s="157"/>
      <c r="F13" s="158"/>
      <c r="G13" s="6"/>
      <c r="H13" s="6"/>
      <c r="I13" s="6"/>
      <c r="J13" s="28" t="s">
        <v>14</v>
      </c>
      <c r="K13" s="29"/>
      <c r="L13" s="30">
        <v>1</v>
      </c>
      <c r="M13" s="16"/>
      <c r="N13" s="31" t="s">
        <v>15</v>
      </c>
    </row>
    <row r="14" spans="2:17" ht="17.5" thickTop="1" thickBot="1" x14ac:dyDescent="0.5">
      <c r="B14" s="13" t="s">
        <v>13</v>
      </c>
      <c r="C14" s="12"/>
      <c r="D14" s="106"/>
      <c r="E14" s="106"/>
      <c r="F14" s="107"/>
      <c r="G14" s="6"/>
      <c r="H14" s="6"/>
      <c r="I14" s="6"/>
      <c r="J14" s="124" t="s">
        <v>40</v>
      </c>
      <c r="K14" s="125"/>
      <c r="L14" s="94">
        <v>20</v>
      </c>
      <c r="M14" s="94">
        <v>100</v>
      </c>
      <c r="N14" s="62"/>
    </row>
    <row r="15" spans="2:17" ht="17.5" thickTop="1" thickBot="1" x14ac:dyDescent="0.5">
      <c r="B15" s="14" t="s">
        <v>25</v>
      </c>
      <c r="C15" s="15"/>
      <c r="D15" s="119" t="s">
        <v>28</v>
      </c>
      <c r="E15" s="119"/>
      <c r="F15" s="120"/>
      <c r="G15" s="6"/>
      <c r="H15" s="6"/>
      <c r="I15" s="6"/>
      <c r="J15" s="32"/>
      <c r="K15" s="6"/>
      <c r="L15" s="32"/>
      <c r="M15" s="6"/>
      <c r="N15" s="27"/>
    </row>
    <row r="16" spans="2:17" ht="14.25" customHeight="1" thickTop="1" thickBot="1" x14ac:dyDescent="0.5">
      <c r="B16" s="16"/>
      <c r="J16" s="91"/>
      <c r="K16" s="79"/>
      <c r="L16" s="121" t="s">
        <v>43</v>
      </c>
      <c r="M16" s="122"/>
      <c r="N16" s="123"/>
    </row>
    <row r="17" spans="2:14" ht="36.75" customHeight="1" thickTop="1" thickBot="1" x14ac:dyDescent="0.5">
      <c r="B17" s="83"/>
      <c r="C17" s="84" t="s">
        <v>37</v>
      </c>
      <c r="D17" s="84"/>
      <c r="E17" s="86" t="s">
        <v>38</v>
      </c>
      <c r="F17" s="85" t="s">
        <v>41</v>
      </c>
      <c r="G17" s="87"/>
      <c r="H17" s="88" t="s">
        <v>42</v>
      </c>
      <c r="I17" s="89" t="s">
        <v>16</v>
      </c>
      <c r="J17" s="90" t="s">
        <v>44</v>
      </c>
      <c r="K17" s="92" t="s">
        <v>17</v>
      </c>
      <c r="L17" s="93" t="str">
        <f>IF(L14="","",TEXT(L14,"#####")&amp;"套单价")</f>
        <v>20套单价</v>
      </c>
      <c r="M17" s="81" t="str">
        <f>IF(M14="","",TEXT(M14,"#####")&amp;"套单价")</f>
        <v>100套单价</v>
      </c>
      <c r="N17" s="82" t="str">
        <f>IF(N14="","",TEXT(N14,"#####")&amp;"套单价")</f>
        <v/>
      </c>
    </row>
    <row r="18" spans="2:14" x14ac:dyDescent="0.45">
      <c r="B18" s="78">
        <v>1</v>
      </c>
      <c r="C18" s="74" t="s">
        <v>46</v>
      </c>
      <c r="D18" s="75"/>
      <c r="E18" s="63" t="s">
        <v>47</v>
      </c>
      <c r="F18" s="66"/>
      <c r="G18" s="67"/>
      <c r="H18" s="67"/>
      <c r="I18" s="76">
        <v>1</v>
      </c>
      <c r="J18" s="118"/>
      <c r="K18" s="77">
        <f t="shared" ref="K18:K42" si="0">J18*I18</f>
        <v>0</v>
      </c>
      <c r="L18" s="95"/>
      <c r="M18" s="96"/>
      <c r="N18" s="97"/>
    </row>
    <row r="19" spans="2:14" x14ac:dyDescent="0.45">
      <c r="B19" s="17">
        <f>IF(AND(C19="",E19=""),"",B18+1)</f>
        <v>2</v>
      </c>
      <c r="C19" s="18" t="s">
        <v>48</v>
      </c>
      <c r="D19" s="59"/>
      <c r="E19" s="63" t="s">
        <v>47</v>
      </c>
      <c r="F19" s="68"/>
      <c r="G19" s="59"/>
      <c r="H19" s="59"/>
      <c r="I19" s="70">
        <v>1</v>
      </c>
      <c r="J19" s="108"/>
      <c r="K19" s="72">
        <f t="shared" si="0"/>
        <v>0</v>
      </c>
      <c r="L19" s="98"/>
      <c r="M19" s="99"/>
      <c r="N19" s="100"/>
    </row>
    <row r="20" spans="2:14" x14ac:dyDescent="0.45">
      <c r="B20" s="17">
        <f t="shared" ref="B20:B42" si="1">IF(AND(C20="",E20=""),"",B19+1)</f>
        <v>3</v>
      </c>
      <c r="C20" s="18" t="s">
        <v>49</v>
      </c>
      <c r="D20" s="59"/>
      <c r="E20" s="63" t="s">
        <v>47</v>
      </c>
      <c r="F20" s="68"/>
      <c r="G20" s="59"/>
      <c r="H20" s="59"/>
      <c r="I20" s="70">
        <v>1</v>
      </c>
      <c r="J20" s="108"/>
      <c r="K20" s="72">
        <f t="shared" si="0"/>
        <v>0</v>
      </c>
      <c r="L20" s="98"/>
      <c r="M20" s="99"/>
      <c r="N20" s="100"/>
    </row>
    <row r="21" spans="2:14" x14ac:dyDescent="0.45">
      <c r="B21" s="17">
        <f t="shared" si="1"/>
        <v>4</v>
      </c>
      <c r="C21" s="18" t="s">
        <v>50</v>
      </c>
      <c r="D21" s="59"/>
      <c r="E21" s="63" t="s">
        <v>47</v>
      </c>
      <c r="F21" s="68"/>
      <c r="G21" s="59"/>
      <c r="H21" s="59"/>
      <c r="I21" s="70">
        <v>3</v>
      </c>
      <c r="J21" s="108"/>
      <c r="K21" s="72">
        <f t="shared" si="0"/>
        <v>0</v>
      </c>
      <c r="L21" s="98"/>
      <c r="M21" s="99"/>
      <c r="N21" s="100"/>
    </row>
    <row r="22" spans="2:14" x14ac:dyDescent="0.45">
      <c r="B22" s="17">
        <f t="shared" si="1"/>
        <v>5</v>
      </c>
      <c r="C22" s="18" t="s">
        <v>51</v>
      </c>
      <c r="D22" s="59"/>
      <c r="E22" s="63" t="s">
        <v>47</v>
      </c>
      <c r="F22" s="68"/>
      <c r="G22" s="59"/>
      <c r="H22" s="59"/>
      <c r="I22" s="70">
        <v>1</v>
      </c>
      <c r="J22" s="108"/>
      <c r="K22" s="72">
        <f t="shared" si="0"/>
        <v>0</v>
      </c>
      <c r="L22" s="98"/>
      <c r="M22" s="99"/>
      <c r="N22" s="100"/>
    </row>
    <row r="23" spans="2:14" x14ac:dyDescent="0.45">
      <c r="B23" s="17">
        <f t="shared" si="1"/>
        <v>6</v>
      </c>
      <c r="C23" s="18" t="s">
        <v>52</v>
      </c>
      <c r="D23" s="59"/>
      <c r="E23" s="63" t="s">
        <v>47</v>
      </c>
      <c r="F23" s="68"/>
      <c r="G23" s="59"/>
      <c r="H23" s="59"/>
      <c r="I23" s="70">
        <v>1</v>
      </c>
      <c r="J23" s="108"/>
      <c r="K23" s="72">
        <f t="shared" si="0"/>
        <v>0</v>
      </c>
      <c r="L23" s="98"/>
      <c r="M23" s="99"/>
      <c r="N23" s="100"/>
    </row>
    <row r="24" spans="2:14" x14ac:dyDescent="0.45">
      <c r="B24" s="17">
        <f t="shared" si="1"/>
        <v>7</v>
      </c>
      <c r="C24" s="18" t="s">
        <v>53</v>
      </c>
      <c r="D24" s="59"/>
      <c r="E24" s="63" t="s">
        <v>47</v>
      </c>
      <c r="F24" s="68"/>
      <c r="G24" s="59"/>
      <c r="H24" s="59"/>
      <c r="I24" s="70">
        <v>3</v>
      </c>
      <c r="J24" s="108"/>
      <c r="K24" s="72">
        <f t="shared" si="0"/>
        <v>0</v>
      </c>
      <c r="L24" s="98"/>
      <c r="M24" s="99"/>
      <c r="N24" s="100"/>
    </row>
    <row r="25" spans="2:14" x14ac:dyDescent="0.45">
      <c r="B25" s="17">
        <f t="shared" si="1"/>
        <v>8</v>
      </c>
      <c r="C25" s="18" t="s">
        <v>54</v>
      </c>
      <c r="D25" s="59"/>
      <c r="E25" s="63" t="s">
        <v>55</v>
      </c>
      <c r="F25" s="68"/>
      <c r="G25" s="59"/>
      <c r="H25" s="59"/>
      <c r="I25" s="70">
        <v>1</v>
      </c>
      <c r="J25" s="108"/>
      <c r="K25" s="72">
        <f t="shared" si="0"/>
        <v>0</v>
      </c>
      <c r="L25" s="98"/>
      <c r="M25" s="99"/>
      <c r="N25" s="100"/>
    </row>
    <row r="26" spans="2:14" x14ac:dyDescent="0.45">
      <c r="B26" s="17" t="str">
        <f t="shared" si="1"/>
        <v/>
      </c>
      <c r="C26" s="18"/>
      <c r="D26" s="59"/>
      <c r="E26" s="63"/>
      <c r="F26" s="68"/>
      <c r="G26" s="59"/>
      <c r="H26" s="59"/>
      <c r="I26" s="70"/>
      <c r="J26" s="108"/>
      <c r="K26" s="72">
        <f t="shared" si="0"/>
        <v>0</v>
      </c>
      <c r="L26" s="98"/>
      <c r="M26" s="99"/>
      <c r="N26" s="100"/>
    </row>
    <row r="27" spans="2:14" x14ac:dyDescent="0.45">
      <c r="B27" s="17" t="str">
        <f t="shared" si="1"/>
        <v/>
      </c>
      <c r="C27" s="18"/>
      <c r="D27" s="59"/>
      <c r="E27" s="63"/>
      <c r="F27" s="68"/>
      <c r="G27" s="59"/>
      <c r="H27" s="59"/>
      <c r="I27" s="70"/>
      <c r="J27" s="108"/>
      <c r="K27" s="72">
        <f t="shared" si="0"/>
        <v>0</v>
      </c>
      <c r="L27" s="98"/>
      <c r="M27" s="99"/>
      <c r="N27" s="100"/>
    </row>
    <row r="28" spans="2:14" x14ac:dyDescent="0.45">
      <c r="B28" s="17" t="str">
        <f t="shared" si="1"/>
        <v/>
      </c>
      <c r="C28" s="18"/>
      <c r="D28" s="59"/>
      <c r="E28" s="63"/>
      <c r="F28" s="68"/>
      <c r="G28" s="59"/>
      <c r="H28" s="59"/>
      <c r="I28" s="70"/>
      <c r="J28" s="108"/>
      <c r="K28" s="72">
        <f t="shared" si="0"/>
        <v>0</v>
      </c>
      <c r="L28" s="98"/>
      <c r="M28" s="99"/>
      <c r="N28" s="100"/>
    </row>
    <row r="29" spans="2:14" x14ac:dyDescent="0.45">
      <c r="B29" s="17" t="str">
        <f t="shared" si="1"/>
        <v/>
      </c>
      <c r="C29" s="18"/>
      <c r="D29" s="59"/>
      <c r="E29" s="63"/>
      <c r="F29" s="68"/>
      <c r="G29" s="59"/>
      <c r="H29" s="59"/>
      <c r="I29" s="70"/>
      <c r="J29" s="108"/>
      <c r="K29" s="72">
        <f t="shared" si="0"/>
        <v>0</v>
      </c>
      <c r="L29" s="98"/>
      <c r="M29" s="99"/>
      <c r="N29" s="100"/>
    </row>
    <row r="30" spans="2:14" x14ac:dyDescent="0.45">
      <c r="B30" s="17" t="str">
        <f t="shared" si="1"/>
        <v/>
      </c>
      <c r="C30" s="18"/>
      <c r="D30" s="59"/>
      <c r="E30" s="63"/>
      <c r="F30" s="68"/>
      <c r="G30" s="59"/>
      <c r="H30" s="59"/>
      <c r="I30" s="70"/>
      <c r="J30" s="108"/>
      <c r="K30" s="72">
        <f t="shared" si="0"/>
        <v>0</v>
      </c>
      <c r="L30" s="98"/>
      <c r="M30" s="99"/>
      <c r="N30" s="100"/>
    </row>
    <row r="31" spans="2:14" x14ac:dyDescent="0.45">
      <c r="B31" s="17" t="str">
        <f t="shared" si="1"/>
        <v/>
      </c>
      <c r="C31" s="18"/>
      <c r="D31" s="59"/>
      <c r="E31" s="64"/>
      <c r="F31" s="68"/>
      <c r="G31" s="59"/>
      <c r="H31" s="59"/>
      <c r="I31" s="70"/>
      <c r="J31" s="108"/>
      <c r="K31" s="72">
        <f t="shared" si="0"/>
        <v>0</v>
      </c>
      <c r="L31" s="98"/>
      <c r="M31" s="99"/>
      <c r="N31" s="100"/>
    </row>
    <row r="32" spans="2:14" x14ac:dyDescent="0.45">
      <c r="B32" s="17" t="str">
        <f t="shared" si="1"/>
        <v/>
      </c>
      <c r="C32" s="20"/>
      <c r="D32" s="59"/>
      <c r="E32" s="64"/>
      <c r="F32" s="68"/>
      <c r="G32" s="59"/>
      <c r="H32" s="59"/>
      <c r="I32" s="70"/>
      <c r="J32" s="108"/>
      <c r="K32" s="72">
        <f t="shared" si="0"/>
        <v>0</v>
      </c>
      <c r="L32" s="98"/>
      <c r="M32" s="99"/>
      <c r="N32" s="100"/>
    </row>
    <row r="33" spans="2:22" x14ac:dyDescent="0.45">
      <c r="B33" s="17" t="str">
        <f t="shared" si="1"/>
        <v/>
      </c>
      <c r="C33" s="20"/>
      <c r="D33" s="59"/>
      <c r="E33" s="64"/>
      <c r="F33" s="68"/>
      <c r="G33" s="59"/>
      <c r="H33" s="59"/>
      <c r="I33" s="70"/>
      <c r="J33" s="108"/>
      <c r="K33" s="72">
        <f t="shared" si="0"/>
        <v>0</v>
      </c>
      <c r="L33" s="98"/>
      <c r="M33" s="99"/>
      <c r="N33" s="100"/>
    </row>
    <row r="34" spans="2:22" x14ac:dyDescent="0.45">
      <c r="B34" s="17" t="str">
        <f t="shared" si="1"/>
        <v/>
      </c>
      <c r="C34" s="20"/>
      <c r="D34" s="59"/>
      <c r="E34" s="64"/>
      <c r="F34" s="68"/>
      <c r="G34" s="59"/>
      <c r="H34" s="59"/>
      <c r="I34" s="70"/>
      <c r="J34" s="108"/>
      <c r="K34" s="72">
        <f t="shared" si="0"/>
        <v>0</v>
      </c>
      <c r="L34" s="98"/>
      <c r="M34" s="99"/>
      <c r="N34" s="100"/>
    </row>
    <row r="35" spans="2:22" x14ac:dyDescent="0.45">
      <c r="B35" s="17" t="str">
        <f t="shared" si="1"/>
        <v/>
      </c>
      <c r="C35" s="20"/>
      <c r="D35" s="59"/>
      <c r="E35" s="64"/>
      <c r="F35" s="68"/>
      <c r="G35" s="59"/>
      <c r="H35" s="59"/>
      <c r="I35" s="70"/>
      <c r="J35" s="108"/>
      <c r="K35" s="72">
        <f t="shared" si="0"/>
        <v>0</v>
      </c>
      <c r="L35" s="98"/>
      <c r="M35" s="99"/>
      <c r="N35" s="100"/>
    </row>
    <row r="36" spans="2:22" x14ac:dyDescent="0.45">
      <c r="B36" s="17" t="str">
        <f t="shared" si="1"/>
        <v/>
      </c>
      <c r="C36" s="19"/>
      <c r="D36" s="59"/>
      <c r="E36" s="64"/>
      <c r="F36" s="68"/>
      <c r="G36" s="59"/>
      <c r="H36" s="59"/>
      <c r="I36" s="70"/>
      <c r="J36" s="108"/>
      <c r="K36" s="72">
        <f t="shared" si="0"/>
        <v>0</v>
      </c>
      <c r="L36" s="98"/>
      <c r="M36" s="99"/>
      <c r="N36" s="100"/>
    </row>
    <row r="37" spans="2:22" x14ac:dyDescent="0.45">
      <c r="B37" s="17" t="str">
        <f t="shared" si="1"/>
        <v/>
      </c>
      <c r="C37" s="19"/>
      <c r="D37" s="59"/>
      <c r="E37" s="64"/>
      <c r="F37" s="68"/>
      <c r="G37" s="59"/>
      <c r="H37" s="59"/>
      <c r="I37" s="70"/>
      <c r="J37" s="108"/>
      <c r="K37" s="72">
        <f t="shared" si="0"/>
        <v>0</v>
      </c>
      <c r="L37" s="98"/>
      <c r="M37" s="99"/>
      <c r="N37" s="100"/>
    </row>
    <row r="38" spans="2:22" x14ac:dyDescent="0.45">
      <c r="B38" s="17" t="str">
        <f t="shared" si="1"/>
        <v/>
      </c>
      <c r="C38" s="19"/>
      <c r="D38" s="59"/>
      <c r="E38" s="64"/>
      <c r="F38" s="68"/>
      <c r="G38" s="59"/>
      <c r="H38" s="59"/>
      <c r="I38" s="70"/>
      <c r="J38" s="108"/>
      <c r="K38" s="72">
        <f t="shared" si="0"/>
        <v>0</v>
      </c>
      <c r="L38" s="98"/>
      <c r="M38" s="99"/>
      <c r="N38" s="100"/>
    </row>
    <row r="39" spans="2:22" x14ac:dyDescent="0.45">
      <c r="B39" s="17" t="str">
        <f t="shared" si="1"/>
        <v/>
      </c>
      <c r="C39" s="19"/>
      <c r="D39" s="59"/>
      <c r="E39" s="64"/>
      <c r="F39" s="68"/>
      <c r="G39" s="59"/>
      <c r="H39" s="59"/>
      <c r="I39" s="70"/>
      <c r="J39" s="108"/>
      <c r="K39" s="72">
        <f t="shared" si="0"/>
        <v>0</v>
      </c>
      <c r="L39" s="98"/>
      <c r="M39" s="99"/>
      <c r="N39" s="100"/>
    </row>
    <row r="40" spans="2:22" x14ac:dyDescent="0.45">
      <c r="B40" s="17" t="str">
        <f t="shared" si="1"/>
        <v/>
      </c>
      <c r="C40" s="19"/>
      <c r="D40" s="59"/>
      <c r="E40" s="64"/>
      <c r="F40" s="68"/>
      <c r="G40" s="59"/>
      <c r="H40" s="59"/>
      <c r="I40" s="70"/>
      <c r="J40" s="108"/>
      <c r="K40" s="72">
        <f t="shared" si="0"/>
        <v>0</v>
      </c>
      <c r="L40" s="98"/>
      <c r="M40" s="99"/>
      <c r="N40" s="100"/>
    </row>
    <row r="41" spans="2:22" x14ac:dyDescent="0.45">
      <c r="B41" s="17" t="str">
        <f t="shared" si="1"/>
        <v/>
      </c>
      <c r="C41" s="19"/>
      <c r="D41" s="59"/>
      <c r="E41" s="64"/>
      <c r="F41" s="68"/>
      <c r="G41" s="59"/>
      <c r="H41" s="59"/>
      <c r="I41" s="70"/>
      <c r="J41" s="108"/>
      <c r="K41" s="72">
        <f t="shared" si="0"/>
        <v>0</v>
      </c>
      <c r="L41" s="98"/>
      <c r="M41" s="99"/>
      <c r="N41" s="100"/>
    </row>
    <row r="42" spans="2:22" ht="17" thickBot="1" x14ac:dyDescent="0.5">
      <c r="B42" s="80" t="str">
        <f t="shared" si="1"/>
        <v/>
      </c>
      <c r="C42" s="60"/>
      <c r="D42" s="61"/>
      <c r="E42" s="65"/>
      <c r="F42" s="69"/>
      <c r="G42" s="61"/>
      <c r="H42" s="61"/>
      <c r="I42" s="71"/>
      <c r="J42" s="109"/>
      <c r="K42" s="73">
        <f t="shared" si="0"/>
        <v>0</v>
      </c>
      <c r="L42" s="101"/>
      <c r="M42" s="102"/>
      <c r="N42" s="103"/>
    </row>
    <row r="43" spans="2:22" x14ac:dyDescent="0.45">
      <c r="B43" s="110" t="s">
        <v>26</v>
      </c>
      <c r="C43" s="111"/>
      <c r="D43" s="111"/>
      <c r="E43" s="111"/>
      <c r="F43" s="111"/>
      <c r="G43" s="111"/>
      <c r="H43" s="111"/>
      <c r="I43" s="111"/>
      <c r="J43" s="112"/>
      <c r="K43" s="33"/>
      <c r="L43" s="34" t="s">
        <v>18</v>
      </c>
      <c r="M43" s="34"/>
      <c r="N43" s="35">
        <f>SUM(K18:K42)</f>
        <v>0</v>
      </c>
    </row>
    <row r="44" spans="2:22" x14ac:dyDescent="0.45">
      <c r="B44" s="110"/>
      <c r="C44" s="111"/>
      <c r="D44" s="111"/>
      <c r="E44" s="111"/>
      <c r="F44" s="111"/>
      <c r="G44" s="111"/>
      <c r="H44" s="111"/>
      <c r="I44" s="111"/>
      <c r="J44" s="112"/>
      <c r="K44" s="33"/>
      <c r="L44" s="34" t="s">
        <v>19</v>
      </c>
      <c r="M44" s="34"/>
      <c r="N44" s="35">
        <f>N43*L13</f>
        <v>0</v>
      </c>
    </row>
    <row r="45" spans="2:22" x14ac:dyDescent="0.45">
      <c r="B45" s="113"/>
      <c r="C45" s="111"/>
      <c r="D45" s="111"/>
      <c r="E45" s="111"/>
      <c r="F45" s="111"/>
      <c r="G45" s="111"/>
      <c r="H45" s="111"/>
      <c r="I45" s="111"/>
      <c r="J45" s="112"/>
      <c r="K45" s="6"/>
      <c r="L45" s="34" t="s">
        <v>36</v>
      </c>
      <c r="M45" s="6"/>
      <c r="N45" s="35">
        <f>N44*1.17</f>
        <v>0</v>
      </c>
    </row>
    <row r="46" spans="2:22" ht="17" thickBot="1" x14ac:dyDescent="0.5">
      <c r="B46" s="114"/>
      <c r="C46" s="115"/>
      <c r="D46" s="115"/>
      <c r="E46" s="115"/>
      <c r="F46" s="115"/>
      <c r="G46" s="115"/>
      <c r="H46" s="115"/>
      <c r="I46" s="115"/>
      <c r="J46" s="116"/>
      <c r="K46" s="33"/>
      <c r="L46" s="34" t="s">
        <v>35</v>
      </c>
      <c r="M46" s="34"/>
      <c r="N46" s="35">
        <f>N44*1.04</f>
        <v>0</v>
      </c>
      <c r="Q46" s="39"/>
      <c r="V46" s="38"/>
    </row>
    <row r="47" spans="2:22" x14ac:dyDescent="0.45">
      <c r="B47" s="40"/>
      <c r="C47" s="41" t="s">
        <v>34</v>
      </c>
      <c r="D47" s="42"/>
      <c r="E47" s="42"/>
      <c r="F47" s="133"/>
      <c r="G47" s="133"/>
      <c r="H47" s="133"/>
      <c r="I47" s="133"/>
      <c r="J47" s="134"/>
      <c r="L47" s="33" t="s">
        <v>20</v>
      </c>
      <c r="M47" s="36"/>
      <c r="N47" s="117">
        <f ca="1">TODAY()+30</f>
        <v>43478</v>
      </c>
    </row>
    <row r="48" spans="2:22" x14ac:dyDescent="0.45">
      <c r="B48" s="11"/>
      <c r="C48" s="12" t="s">
        <v>21</v>
      </c>
      <c r="D48" s="12"/>
      <c r="E48" s="12"/>
      <c r="F48" s="135" t="s">
        <v>29</v>
      </c>
      <c r="G48" s="135"/>
      <c r="H48" s="135"/>
      <c r="I48" s="135"/>
      <c r="J48" s="136"/>
      <c r="K48" s="147" t="s">
        <v>22</v>
      </c>
      <c r="L48" s="148"/>
      <c r="M48" s="148"/>
      <c r="N48" s="149"/>
    </row>
    <row r="49" spans="2:16" x14ac:dyDescent="0.45">
      <c r="B49" s="11"/>
      <c r="C49" s="12"/>
      <c r="D49" s="12"/>
      <c r="E49" s="12"/>
      <c r="F49" s="143"/>
      <c r="G49" s="143"/>
      <c r="H49" s="143"/>
      <c r="I49" s="143"/>
      <c r="J49" s="144"/>
      <c r="K49" s="147"/>
      <c r="L49" s="148"/>
      <c r="M49" s="148"/>
      <c r="N49" s="149"/>
    </row>
    <row r="50" spans="2:16" x14ac:dyDescent="0.45">
      <c r="B50" s="11"/>
      <c r="C50" s="12" t="s">
        <v>23</v>
      </c>
      <c r="D50" s="43"/>
      <c r="E50" s="43"/>
      <c r="F50" s="137"/>
      <c r="G50" s="137"/>
      <c r="H50" s="137"/>
      <c r="I50" s="137"/>
      <c r="J50" s="138"/>
      <c r="K50" s="150"/>
      <c r="L50" s="151"/>
      <c r="M50" s="151"/>
      <c r="N50" s="152"/>
    </row>
    <row r="51" spans="2:16" ht="17" thickBot="1" x14ac:dyDescent="0.5">
      <c r="B51" s="21" t="s">
        <v>24</v>
      </c>
      <c r="C51" s="22"/>
      <c r="D51" s="22"/>
      <c r="E51" s="22"/>
      <c r="F51" s="126"/>
      <c r="G51" s="126"/>
      <c r="H51" s="126"/>
      <c r="I51" s="126"/>
      <c r="J51" s="126"/>
      <c r="K51" s="126"/>
      <c r="L51" s="126"/>
      <c r="M51" s="126"/>
      <c r="N51" s="127"/>
      <c r="O51" s="37"/>
    </row>
    <row r="52" spans="2:16" ht="17" thickTop="1" x14ac:dyDescent="0.45">
      <c r="O52" s="37"/>
    </row>
    <row r="62" spans="2:16" x14ac:dyDescent="0.45">
      <c r="B62" s="23"/>
    </row>
    <row r="63" spans="2:16" x14ac:dyDescent="0.45">
      <c r="B63" s="23"/>
      <c r="P63" s="37"/>
    </row>
    <row r="64" spans="2:16" x14ac:dyDescent="0.45">
      <c r="P64" s="37"/>
    </row>
  </sheetData>
  <mergeCells count="19">
    <mergeCell ref="L2:N2"/>
    <mergeCell ref="F47:J47"/>
    <mergeCell ref="F48:J48"/>
    <mergeCell ref="F50:J50"/>
    <mergeCell ref="E5:F5"/>
    <mergeCell ref="E6:F6"/>
    <mergeCell ref="F49:J49"/>
    <mergeCell ref="H6:N12"/>
    <mergeCell ref="K48:N50"/>
    <mergeCell ref="D9:F9"/>
    <mergeCell ref="D10:F10"/>
    <mergeCell ref="D11:F11"/>
    <mergeCell ref="D12:F12"/>
    <mergeCell ref="D13:F13"/>
    <mergeCell ref="D15:F15"/>
    <mergeCell ref="L16:N16"/>
    <mergeCell ref="J14:K14"/>
    <mergeCell ref="F51:N51"/>
    <mergeCell ref="D7:F7"/>
  </mergeCells>
  <phoneticPr fontId="5" type="noConversion"/>
  <conditionalFormatting sqref="J18:J37">
    <cfRule type="expression" dxfId="0" priority="18" stopIfTrue="1">
      <formula>C18&lt;&gt;""</formula>
    </cfRule>
  </conditionalFormatting>
  <dataValidations disablePrompts="1" count="2">
    <dataValidation type="list" allowBlank="1" showInputMessage="1" sqref="D14" xr:uid="{00000000-0002-0000-0000-000000000000}">
      <formula1>"可,否,议定"</formula1>
    </dataValidation>
    <dataValidation allowBlank="1" showInputMessage="1" sqref="D15" xr:uid="{00000000-0002-0000-0000-000001000000}"/>
  </dataValidations>
  <pageMargins left="0.71" right="0.71" top="0.75" bottom="0.75" header="0.31" footer="0.3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0" r:id="rId4" name="Check Box 156">
              <controlPr defaultSize="0" autoFill="0" autoLine="0" autoPict="0">
                <anchor moveWithCells="1" sizeWithCells="1">
                  <from>
                    <xdr:col>2</xdr:col>
                    <xdr:colOff>438150</xdr:colOff>
                    <xdr:row>12</xdr:row>
                    <xdr:rowOff>177800</xdr:rowOff>
                  </from>
                  <to>
                    <xdr:col>3</xdr:col>
                    <xdr:colOff>730250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5" name="Check Box 157">
              <controlPr defaultSize="0" autoFill="0" autoLine="0" autoPict="0">
                <anchor moveWithCells="1" sizeWithCells="1">
                  <from>
                    <xdr:col>3</xdr:col>
                    <xdr:colOff>692150</xdr:colOff>
                    <xdr:row>12</xdr:row>
                    <xdr:rowOff>165100</xdr:rowOff>
                  </from>
                  <to>
                    <xdr:col>4</xdr:col>
                    <xdr:colOff>622300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6" name="Check Box 158">
              <controlPr defaultSize="0" autoFill="0" autoLine="0" autoPict="0">
                <anchor moveWithCells="1" sizeWithCells="1">
                  <from>
                    <xdr:col>4</xdr:col>
                    <xdr:colOff>298450</xdr:colOff>
                    <xdr:row>12</xdr:row>
                    <xdr:rowOff>177800</xdr:rowOff>
                  </from>
                  <to>
                    <xdr:col>6</xdr:col>
                    <xdr:colOff>0</xdr:colOff>
                    <xdr:row>14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正树</dc:creator>
  <cp:keywords/>
  <dc:description/>
  <cp:lastModifiedBy>HP</cp:lastModifiedBy>
  <cp:revision/>
  <cp:lastPrinted>2017-08-09T02:17:05Z</cp:lastPrinted>
  <dcterms:created xsi:type="dcterms:W3CDTF">2015-06-05T18:19:34Z</dcterms:created>
  <dcterms:modified xsi:type="dcterms:W3CDTF">2018-12-14T13:58:45Z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